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0" yWindow="135" windowWidth="15165" windowHeight="8760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Report'!$B$1:$H$36</definedName>
    <definedName name="_xlnm.Print_Titles" localSheetId="0">'BOM Report'!$6:$6</definedName>
    <definedName name="Vendor">#REF!</definedName>
    <definedName name="Vendors">#REF!</definedName>
  </definedNames>
  <calcPr calcId="145621"/>
</workbook>
</file>

<file path=xl/calcChain.xml><?xml version="1.0" encoding="utf-8"?>
<calcChain xmlns="http://schemas.openxmlformats.org/spreadsheetml/2006/main">
  <c r="A35" i="1" l="1"/>
  <c r="A34" i="1"/>
  <c r="A33" i="1"/>
  <c r="A32" i="1"/>
  <c r="A31" i="1"/>
  <c r="A30" i="1"/>
  <c r="A29" i="1"/>
  <c r="A28" i="1"/>
  <c r="A27" i="1"/>
  <c r="A26" i="1"/>
  <c r="A25" i="1"/>
  <c r="A24" i="1"/>
  <c r="A23" i="1"/>
  <c r="A22" i="1"/>
  <c r="A21" i="1"/>
  <c r="A20" i="1"/>
  <c r="A19" i="1"/>
  <c r="A18" i="1"/>
  <c r="A17" i="1"/>
  <c r="A16" i="1"/>
  <c r="A15" i="1"/>
  <c r="A14" i="1"/>
  <c r="A13" i="1"/>
  <c r="A12" i="1"/>
  <c r="A11" i="1"/>
  <c r="A10" i="1"/>
  <c r="A9" i="1"/>
  <c r="F4" i="1"/>
  <c r="A8" i="1"/>
  <c r="A7" i="1"/>
  <c r="B1" i="1"/>
</calcChain>
</file>

<file path=xl/sharedStrings.xml><?xml version="1.0" encoding="utf-8"?>
<sst xmlns="http://schemas.openxmlformats.org/spreadsheetml/2006/main" count="189" uniqueCount="144">
  <si>
    <t>Filename:</t>
  </si>
  <si>
    <t>Generated:</t>
  </si>
  <si>
    <t>Variant:</t>
  </si>
  <si>
    <t>Item #</t>
  </si>
  <si>
    <t>001</t>
  </si>
  <si>
    <t>11/6/2015 1:24:50 PM</t>
  </si>
  <si>
    <t>PMP11373</t>
  </si>
  <si>
    <t>A</t>
  </si>
  <si>
    <t>Designator</t>
  </si>
  <si>
    <t>C1, C5, C14, C18, C20, C23, C25, C30, C33, C36, C38, C41</t>
  </si>
  <si>
    <t>C2, C3, C4, C8, C15, C16, C17, C21, C22, C24, C26, C28, C29, C34, C35, C37, C39, C40</t>
  </si>
  <si>
    <t>C6, C42</t>
  </si>
  <si>
    <t>C7, C19</t>
  </si>
  <si>
    <t>C9, C10, C11, C13, C27, C31, C32</t>
  </si>
  <si>
    <t>C12</t>
  </si>
  <si>
    <t>D1, D2, D3, D4, D5, D6, D7, D8, D9, D10, D11, D12, D13, D14, D15, D16, D17, D18, D19, D20</t>
  </si>
  <si>
    <t>J1, J5, J7, J8, J9, J10</t>
  </si>
  <si>
    <t>J2, J3, J6</t>
  </si>
  <si>
    <t>J4</t>
  </si>
  <si>
    <t>R1, R9, R13, R18</t>
  </si>
  <si>
    <t>R2, R10, R14, R19</t>
  </si>
  <si>
    <t>R3, R11</t>
  </si>
  <si>
    <t>R4, R12</t>
  </si>
  <si>
    <t>R5</t>
  </si>
  <si>
    <t>R6</t>
  </si>
  <si>
    <t>R7, R17</t>
  </si>
  <si>
    <t>R8</t>
  </si>
  <si>
    <t>R15, R20</t>
  </si>
  <si>
    <t>R16, R21</t>
  </si>
  <si>
    <t>T1</t>
  </si>
  <si>
    <t>T2</t>
  </si>
  <si>
    <t>T3, T4</t>
  </si>
  <si>
    <t>TP1, TP2, TP3, TP4, TP7, TP8, TP9, TP10, TP11, TP12, TP14, TP15, TP16, TP18, TP19, TP20, TP22, TP23, TP25, TP26, TP27</t>
  </si>
  <si>
    <t>TP5, TP6, TP13, TP17, TP21, TP24, TP28</t>
  </si>
  <si>
    <t>U1, U5, U6, U7, U9, U10</t>
  </si>
  <si>
    <t>U2, U8</t>
  </si>
  <si>
    <t>U3</t>
  </si>
  <si>
    <t>U4</t>
  </si>
  <si>
    <t>Quantity</t>
  </si>
  <si>
    <t>Value</t>
  </si>
  <si>
    <t>0.01uF</t>
  </si>
  <si>
    <t>10uF</t>
  </si>
  <si>
    <t/>
  </si>
  <si>
    <t>open</t>
  </si>
  <si>
    <t>0.1uF</t>
  </si>
  <si>
    <t>220pF</t>
  </si>
  <si>
    <t>100V</t>
  </si>
  <si>
    <t>137k</t>
  </si>
  <si>
    <t>11.8k</t>
  </si>
  <si>
    <t>0</t>
  </si>
  <si>
    <t>10.0k</t>
  </si>
  <si>
    <t>11.3k</t>
  </si>
  <si>
    <t>100k</t>
  </si>
  <si>
    <t>26.7k</t>
  </si>
  <si>
    <t>32.4k</t>
  </si>
  <si>
    <t>530uH</t>
  </si>
  <si>
    <t>765 uH</t>
  </si>
  <si>
    <t>576 uH</t>
  </si>
  <si>
    <t>Red</t>
  </si>
  <si>
    <t>Black</t>
  </si>
  <si>
    <t>PartNumber</t>
  </si>
  <si>
    <t>C1608X7R1H103K</t>
  </si>
  <si>
    <t>C3216X7R1V106M160AC</t>
  </si>
  <si>
    <t>C1608X7R1H104K</t>
  </si>
  <si>
    <t>C1608C0G1H221J</t>
  </si>
  <si>
    <t>MBR1H100SFT3G</t>
  </si>
  <si>
    <t>ED555/3DS</t>
  </si>
  <si>
    <t>ED555/2DS</t>
  </si>
  <si>
    <t>PEC03SAAN</t>
  </si>
  <si>
    <t>CRCW0603137KFKEA</t>
  </si>
  <si>
    <t>CRCW060311K8FKEA</t>
  </si>
  <si>
    <t>ERJ-8GEY0R00V</t>
  </si>
  <si>
    <t>CRCW080510K0FKEA</t>
  </si>
  <si>
    <t>CRCW060311K3FKEA</t>
  </si>
  <si>
    <t>CRCW0603100KFKEA</t>
  </si>
  <si>
    <t>CRCW060326K7FKEA</t>
  </si>
  <si>
    <t>CRCW060332K4FKEA</t>
  </si>
  <si>
    <t>CRCW060310K0FKEA</t>
  </si>
  <si>
    <t>G154058LF</t>
  </si>
  <si>
    <t>G154056LF</t>
  </si>
  <si>
    <t>G154057LF</t>
  </si>
  <si>
    <t>5000</t>
  </si>
  <si>
    <t>5001</t>
  </si>
  <si>
    <t>TPS7A4901DGNR</t>
  </si>
  <si>
    <t>DRV8801PWPR</t>
  </si>
  <si>
    <t>LMC555CM/NOPB</t>
  </si>
  <si>
    <t>LM4040C50IDBZR</t>
  </si>
  <si>
    <t>Manufacturer</t>
  </si>
  <si>
    <t>TDK</t>
  </si>
  <si>
    <t>Panasonic</t>
  </si>
  <si>
    <t>Vishay-Dale</t>
  </si>
  <si>
    <t>GCI Technologies</t>
  </si>
  <si>
    <t>Keystone</t>
  </si>
  <si>
    <t>Texas Instruments</t>
  </si>
  <si>
    <t>Description</t>
  </si>
  <si>
    <t>CAP, CERM, 0.01 µF, 50 V, +/- 10%, X7R, 0603</t>
  </si>
  <si>
    <t>CAP, CERM, 10 µF, 35 V, +/- 20%, X7R, 1206_190</t>
  </si>
  <si>
    <t>CAP, open, C6 case sice</t>
  </si>
  <si>
    <t>CAP, open, 1206</t>
  </si>
  <si>
    <t>CAP, CERM, 0.1 µF, 50 V, +/- 10%, X7R, 0603</t>
  </si>
  <si>
    <t>CAP, CERM, 220 pF, 50 V, +/- 5%, C0G/NP0, 0603</t>
  </si>
  <si>
    <t>Diode, Schottky, 100 V, 1 A, SOD-123FL</t>
  </si>
  <si>
    <t>Terminal Block, 6A, 3.5mm Pitch, 3-Pos, TH</t>
  </si>
  <si>
    <t>Terminal Block, 6A, 3.5mm Pitch, 2-Pos, TH</t>
  </si>
  <si>
    <t>Header, 100mil, 3x1, Tin, TH</t>
  </si>
  <si>
    <t>RES, 137 k, 1%, 0.1 W, 0603</t>
  </si>
  <si>
    <t>RES, 11.8 k, 1%, 0.1 W, 0603</t>
  </si>
  <si>
    <t>RES, 0, 5%, 0.25 W, 1206</t>
  </si>
  <si>
    <t>RES, open, 1206</t>
  </si>
  <si>
    <t>RES, 10.0 k, 1%, 0.125 W, 0805</t>
  </si>
  <si>
    <t>RES, 11.3 k, 1%, 0.1 W, 0603</t>
  </si>
  <si>
    <t>RES, 100 k, 1%, 0.1 W, 0603</t>
  </si>
  <si>
    <t>RES, 26.7 k, 1%, 0.1 W, 0603</t>
  </si>
  <si>
    <t>RES, 32.4 k, 1%, 0.1 W, 0603</t>
  </si>
  <si>
    <t>RES, 10.0 k, 1%, 0.1 W, 0603</t>
  </si>
  <si>
    <t>Transformer, 530 uH, SMT</t>
  </si>
  <si>
    <t>Transformer, 765 uH, SMT</t>
  </si>
  <si>
    <t>Transformer, 576 uH, SMT</t>
  </si>
  <si>
    <t>Test Point, Miniature, Red, TH</t>
  </si>
  <si>
    <t>Test Point, Miniature, Black, TH</t>
  </si>
  <si>
    <t>Single Output High PSRR LDO, 150 mA, Adjustable 1.2 to 33 V Output, 3 to 36 V Input, with Ultra-Low Noise, 8-pin MSOP (DGN), -40 to 125 degC, Green (RoHS &amp; no Sb/Br)</t>
  </si>
  <si>
    <t>DMOS FULL-BRIDGE MOTOR DRIVERS, PWP0016B</t>
  </si>
  <si>
    <t>CMOS Timer, 8-pin Narrow SOIC, Pb-Free</t>
  </si>
  <si>
    <t>Precision Micropower Shunt Voltage Reference, 0.5% accuracy, 5 V, 15 ppm / degC, 15 mA, -40 to 85 degC, 3-pin SOT-23 (DBZ), Green (RoHS &amp; no Sb/Br)</t>
  </si>
  <si>
    <t>0603</t>
  </si>
  <si>
    <t>1206_190</t>
  </si>
  <si>
    <t>1206</t>
  </si>
  <si>
    <t>SOD-123FL</t>
  </si>
  <si>
    <t>10.5x8.2x6.5mm</t>
  </si>
  <si>
    <t>7.0x8.2x6.5mm</t>
  </si>
  <si>
    <t>Header, 3 PIN, 100mil, Tin</t>
  </si>
  <si>
    <t>0805</t>
  </si>
  <si>
    <t>11.8x17.9mm</t>
  </si>
  <si>
    <t>10.8x9.5mm</t>
  </si>
  <si>
    <t>Red Miniature Testpoint</t>
  </si>
  <si>
    <t>Black Miniature Testpoint</t>
  </si>
  <si>
    <t>DGN0008D</t>
  </si>
  <si>
    <t>PWP0016B</t>
  </si>
  <si>
    <t>M08A</t>
  </si>
  <si>
    <t>DBZ0003A</t>
  </si>
  <si>
    <t>Package</t>
  </si>
  <si>
    <t xml:space="preserve">Sullins </t>
  </si>
  <si>
    <t>On-Shore Tech</t>
  </si>
  <si>
    <t>ON Semi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</si>
</sst>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6"/>
      <name val="Arial"/>
      <family val="2"/>
    </font>
    <font>
      <sz val="10"/>
      <color theme="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top"/>
    </xf>
    <xf numFmtId="0" fontId="0" fillId="0" borderId="0" xfId="0" quotePrefix="1" applyAlignment="1">
      <alignment vertical="top"/>
    </xf>
    <xf numFmtId="0" fontId="5" fillId="0" borderId="0" xfId="0" quotePrefix="1" applyFont="1" applyAlignment="1">
      <alignment horizontal="left" vertical="top" wrapText="1"/>
    </xf>
    <xf numFmtId="0" fontId="5" fillId="0" borderId="0" xfId="0" quotePrefix="1" applyFont="1" applyAlignment="1">
      <alignment vertical="top"/>
    </xf>
    <xf numFmtId="0" fontId="1" fillId="2" borderId="2" xfId="0" quotePrefix="1" applyFont="1" applyFill="1" applyBorder="1" applyAlignment="1">
      <alignment horizontal="center" vertical="top"/>
    </xf>
    <xf numFmtId="0" fontId="2" fillId="0" borderId="1" xfId="0" quotePrefix="1" applyFont="1" applyFill="1" applyBorder="1" applyAlignment="1">
      <alignment horizontal="left" vertical="top" wrapText="1"/>
    </xf>
    <xf numFmtId="0" fontId="2" fillId="2" borderId="2" xfId="0" quotePrefix="1" applyFont="1" applyFill="1" applyBorder="1" applyAlignment="1">
      <alignment horizontal="left" vertical="top" wrapText="1"/>
    </xf>
    <xf numFmtId="0" fontId="2" fillId="0" borderId="1" xfId="0" quotePrefix="1" applyNumberFormat="1" applyFont="1" applyFill="1" applyBorder="1" applyAlignment="1">
      <alignment horizontal="left" vertical="top" wrapText="1"/>
    </xf>
    <xf numFmtId="0" fontId="2" fillId="2" borderId="2" xfId="0" quotePrefix="1" applyNumberFormat="1" applyFont="1" applyFill="1" applyBorder="1" applyAlignment="1">
      <alignment horizontal="left" vertical="top" wrapText="1"/>
    </xf>
    <xf numFmtId="0" fontId="1" fillId="2" borderId="2" xfId="0" quotePrefix="1" applyFont="1" applyFill="1" applyBorder="1" applyAlignment="1">
      <alignment horizontal="center" vertical="top" wrapText="1"/>
    </xf>
    <xf numFmtId="0" fontId="2" fillId="0" borderId="1" xfId="0" quotePrefix="1" applyFont="1" applyFill="1" applyBorder="1" applyAlignment="1">
      <alignment horizontal="left" vertical="top"/>
    </xf>
    <xf numFmtId="0" fontId="2" fillId="2" borderId="2" xfId="0" quotePrefix="1" applyFont="1" applyFill="1" applyBorder="1" applyAlignment="1">
      <alignment horizontal="left" vertical="top"/>
    </xf>
  </cellXfs>
  <cellStyles count="1">
    <cellStyle name="Normal" xfId="0" builtinId="0"/>
  </cellStyles>
  <dxfs count="28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1238250</xdr:colOff>
      <xdr:row>0</xdr:row>
      <xdr:rowOff>123825</xdr:rowOff>
    </xdr:from>
    <xdr:to>
      <xdr:col>7</xdr:col>
      <xdr:colOff>581025</xdr:colOff>
      <xdr:row>3</xdr:row>
      <xdr:rowOff>247650</xdr:rowOff>
    </xdr:to>
    <xdr:pic>
      <xdr:nvPicPr>
        <xdr:cNvPr id="1027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658100" y="123825"/>
          <a:ext cx="2705100" cy="6381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6"/>
  <sheetViews>
    <sheetView showGridLines="0" tabSelected="1" zoomScaleNormal="100" workbookViewId="0">
      <pane ySplit="6" topLeftCell="A7" activePane="bottomLeft" state="frozen"/>
      <selection pane="bottomLeft" activeCell="M10" sqref="M10"/>
    </sheetView>
  </sheetViews>
  <sheetFormatPr defaultRowHeight="12.75" x14ac:dyDescent="0.2"/>
  <cols>
    <col min="1" max="1" width="9.7109375" style="1" customWidth="1"/>
    <col min="2" max="2" width="22" style="1" customWidth="1"/>
    <col min="3" max="3" width="8.7109375" style="3" customWidth="1"/>
    <col min="4" max="4" width="10.7109375" style="1" customWidth="1"/>
    <col min="5" max="5" width="22.85546875" style="5" customWidth="1"/>
    <col min="6" max="6" width="17.5703125" style="3" customWidth="1"/>
    <col min="7" max="7" width="50.42578125" style="1" customWidth="1"/>
    <col min="8" max="8" width="15.85546875" style="1" customWidth="1"/>
    <col min="9" max="16384" width="9.140625" style="1"/>
  </cols>
  <sheetData>
    <row r="1" spans="1:13" ht="15" x14ac:dyDescent="0.3">
      <c r="A1" s="1" t="s">
        <v>0</v>
      </c>
      <c r="B1" s="12" t="str">
        <f ca="1">MID(CELL("filename"),SEARCH("[",CELL("filename"))+1, SEARCH("]",CELL("filename"))-SEARCH("[",CELL("filename"))-1)</f>
        <v>PMP11373 REVA BOM.xlsx</v>
      </c>
      <c r="F1" s="15" t="s">
        <v>6</v>
      </c>
    </row>
    <row r="2" spans="1:13" x14ac:dyDescent="0.2">
      <c r="A2" s="1" t="s">
        <v>2</v>
      </c>
      <c r="B2" s="14" t="s">
        <v>4</v>
      </c>
      <c r="F2" s="16" t="s">
        <v>7</v>
      </c>
    </row>
    <row r="3" spans="1:13" x14ac:dyDescent="0.2">
      <c r="A3" s="2" t="s">
        <v>1</v>
      </c>
      <c r="B3" s="14" t="s">
        <v>5</v>
      </c>
      <c r="F3" s="5"/>
    </row>
    <row r="4" spans="1:13" ht="20.25" x14ac:dyDescent="0.2">
      <c r="B4" s="14"/>
      <c r="C4" s="1"/>
      <c r="E4" s="1"/>
      <c r="F4" s="13" t="str">
        <f>F1&amp;" REV "&amp;F2&amp;" Bill of Materials"</f>
        <v>PMP11373 REV A Bill of Materials</v>
      </c>
    </row>
    <row r="6" spans="1:13" x14ac:dyDescent="0.2">
      <c r="A6" s="10" t="s">
        <v>3</v>
      </c>
      <c r="B6" s="17" t="s">
        <v>8</v>
      </c>
      <c r="C6" s="17" t="s">
        <v>38</v>
      </c>
      <c r="D6" s="17" t="s">
        <v>39</v>
      </c>
      <c r="E6" s="22" t="s">
        <v>60</v>
      </c>
      <c r="F6" s="17" t="s">
        <v>87</v>
      </c>
      <c r="G6" s="22" t="s">
        <v>94</v>
      </c>
      <c r="H6" s="22" t="s">
        <v>140</v>
      </c>
    </row>
    <row r="7" spans="1:13" s="2" customFormat="1" ht="38.25" x14ac:dyDescent="0.2">
      <c r="A7" s="8">
        <f t="shared" ref="A7:A35" si="0">ROW(A7)-ROW($A$6)</f>
        <v>1</v>
      </c>
      <c r="B7" s="18" t="s">
        <v>9</v>
      </c>
      <c r="C7" s="8">
        <v>12</v>
      </c>
      <c r="D7" s="20" t="s">
        <v>40</v>
      </c>
      <c r="E7" s="18" t="s">
        <v>61</v>
      </c>
      <c r="F7" s="23" t="s">
        <v>88</v>
      </c>
      <c r="G7" s="20" t="s">
        <v>95</v>
      </c>
      <c r="H7" s="20" t="s">
        <v>124</v>
      </c>
      <c r="I7" s="4"/>
      <c r="J7" s="4"/>
      <c r="K7" s="4"/>
      <c r="L7" s="4"/>
      <c r="M7" s="4"/>
    </row>
    <row r="8" spans="1:13" s="2" customFormat="1" ht="63.75" x14ac:dyDescent="0.2">
      <c r="A8" s="9">
        <f t="shared" si="0"/>
        <v>2</v>
      </c>
      <c r="B8" s="19" t="s">
        <v>10</v>
      </c>
      <c r="C8" s="9">
        <v>18</v>
      </c>
      <c r="D8" s="21" t="s">
        <v>41</v>
      </c>
      <c r="E8" s="19" t="s">
        <v>62</v>
      </c>
      <c r="F8" s="24" t="s">
        <v>88</v>
      </c>
      <c r="G8" s="21" t="s">
        <v>96</v>
      </c>
      <c r="H8" s="21" t="s">
        <v>125</v>
      </c>
      <c r="I8" s="4"/>
      <c r="J8" s="4"/>
      <c r="K8" s="4"/>
      <c r="L8" s="4"/>
      <c r="M8" s="4"/>
    </row>
    <row r="9" spans="1:13" s="2" customFormat="1" x14ac:dyDescent="0.2">
      <c r="A9" s="8">
        <f t="shared" si="0"/>
        <v>3</v>
      </c>
      <c r="B9" s="18" t="s">
        <v>11</v>
      </c>
      <c r="C9" s="8">
        <v>2</v>
      </c>
      <c r="D9" s="20" t="s">
        <v>42</v>
      </c>
      <c r="E9" s="18" t="s">
        <v>42</v>
      </c>
      <c r="F9" s="23" t="s">
        <v>89</v>
      </c>
      <c r="G9" s="20" t="s">
        <v>97</v>
      </c>
      <c r="H9" s="20" t="s">
        <v>42</v>
      </c>
      <c r="I9" s="4"/>
      <c r="J9" s="4"/>
      <c r="K9" s="4"/>
      <c r="L9" s="4"/>
      <c r="M9" s="4"/>
    </row>
    <row r="10" spans="1:13" s="2" customFormat="1" x14ac:dyDescent="0.2">
      <c r="A10" s="9">
        <f t="shared" si="0"/>
        <v>4</v>
      </c>
      <c r="B10" s="19" t="s">
        <v>12</v>
      </c>
      <c r="C10" s="9">
        <v>2</v>
      </c>
      <c r="D10" s="21" t="s">
        <v>43</v>
      </c>
      <c r="E10" s="19" t="s">
        <v>42</v>
      </c>
      <c r="F10" s="24" t="s">
        <v>42</v>
      </c>
      <c r="G10" s="21" t="s">
        <v>98</v>
      </c>
      <c r="H10" s="21" t="s">
        <v>126</v>
      </c>
      <c r="I10" s="4"/>
      <c r="J10" s="4"/>
      <c r="K10" s="4"/>
      <c r="L10" s="4"/>
      <c r="M10" s="4"/>
    </row>
    <row r="11" spans="1:13" s="2" customFormat="1" ht="25.5" x14ac:dyDescent="0.2">
      <c r="A11" s="8">
        <f t="shared" si="0"/>
        <v>5</v>
      </c>
      <c r="B11" s="18" t="s">
        <v>13</v>
      </c>
      <c r="C11" s="8">
        <v>7</v>
      </c>
      <c r="D11" s="20" t="s">
        <v>44</v>
      </c>
      <c r="E11" s="18" t="s">
        <v>63</v>
      </c>
      <c r="F11" s="23" t="s">
        <v>88</v>
      </c>
      <c r="G11" s="20" t="s">
        <v>99</v>
      </c>
      <c r="H11" s="20" t="s">
        <v>124</v>
      </c>
      <c r="I11" s="4"/>
      <c r="J11" s="4"/>
      <c r="K11" s="4"/>
      <c r="L11" s="4"/>
      <c r="M11" s="4"/>
    </row>
    <row r="12" spans="1:13" s="2" customFormat="1" x14ac:dyDescent="0.2">
      <c r="A12" s="9">
        <f t="shared" si="0"/>
        <v>6</v>
      </c>
      <c r="B12" s="19" t="s">
        <v>14</v>
      </c>
      <c r="C12" s="9">
        <v>1</v>
      </c>
      <c r="D12" s="21" t="s">
        <v>45</v>
      </c>
      <c r="E12" s="19" t="s">
        <v>64</v>
      </c>
      <c r="F12" s="24" t="s">
        <v>88</v>
      </c>
      <c r="G12" s="21" t="s">
        <v>100</v>
      </c>
      <c r="H12" s="21" t="s">
        <v>124</v>
      </c>
      <c r="I12" s="4"/>
      <c r="J12" s="4"/>
      <c r="K12" s="4"/>
      <c r="L12" s="4"/>
      <c r="M12" s="4"/>
    </row>
    <row r="13" spans="1:13" s="2" customFormat="1" ht="63.75" x14ac:dyDescent="0.2">
      <c r="A13" s="8">
        <f t="shared" si="0"/>
        <v>7</v>
      </c>
      <c r="B13" s="18" t="s">
        <v>15</v>
      </c>
      <c r="C13" s="8">
        <v>20</v>
      </c>
      <c r="D13" s="20" t="s">
        <v>46</v>
      </c>
      <c r="E13" s="18" t="s">
        <v>65</v>
      </c>
      <c r="F13" s="23" t="s">
        <v>143</v>
      </c>
      <c r="G13" s="20" t="s">
        <v>101</v>
      </c>
      <c r="H13" s="20" t="s">
        <v>127</v>
      </c>
      <c r="I13" s="4"/>
      <c r="J13" s="4"/>
      <c r="K13" s="4"/>
      <c r="L13" s="4"/>
      <c r="M13" s="4"/>
    </row>
    <row r="14" spans="1:13" s="2" customFormat="1" x14ac:dyDescent="0.2">
      <c r="A14" s="9">
        <f t="shared" si="0"/>
        <v>8</v>
      </c>
      <c r="B14" s="19" t="s">
        <v>16</v>
      </c>
      <c r="C14" s="9">
        <v>6</v>
      </c>
      <c r="D14" s="21" t="s">
        <v>42</v>
      </c>
      <c r="E14" s="19" t="s">
        <v>66</v>
      </c>
      <c r="F14" s="24" t="s">
        <v>142</v>
      </c>
      <c r="G14" s="21" t="s">
        <v>102</v>
      </c>
      <c r="H14" s="21" t="s">
        <v>128</v>
      </c>
      <c r="I14" s="4"/>
      <c r="J14" s="4"/>
      <c r="K14" s="4"/>
      <c r="L14" s="4"/>
      <c r="M14" s="4"/>
    </row>
    <row r="15" spans="1:13" s="2" customFormat="1" x14ac:dyDescent="0.2">
      <c r="A15" s="8">
        <f t="shared" si="0"/>
        <v>9</v>
      </c>
      <c r="B15" s="18" t="s">
        <v>17</v>
      </c>
      <c r="C15" s="8">
        <v>3</v>
      </c>
      <c r="D15" s="20" t="s">
        <v>42</v>
      </c>
      <c r="E15" s="18" t="s">
        <v>67</v>
      </c>
      <c r="F15" s="23" t="s">
        <v>142</v>
      </c>
      <c r="G15" s="20" t="s">
        <v>103</v>
      </c>
      <c r="H15" s="20" t="s">
        <v>129</v>
      </c>
      <c r="I15" s="4"/>
      <c r="J15" s="4"/>
      <c r="K15" s="4"/>
      <c r="L15" s="4"/>
      <c r="M15" s="4"/>
    </row>
    <row r="16" spans="1:13" s="2" customFormat="1" ht="25.5" x14ac:dyDescent="0.2">
      <c r="A16" s="9">
        <f t="shared" si="0"/>
        <v>10</v>
      </c>
      <c r="B16" s="19" t="s">
        <v>18</v>
      </c>
      <c r="C16" s="9">
        <v>1</v>
      </c>
      <c r="D16" s="21" t="s">
        <v>42</v>
      </c>
      <c r="E16" s="19" t="s">
        <v>68</v>
      </c>
      <c r="F16" s="24" t="s">
        <v>141</v>
      </c>
      <c r="G16" s="21" t="s">
        <v>104</v>
      </c>
      <c r="H16" s="21" t="s">
        <v>130</v>
      </c>
      <c r="I16" s="4"/>
      <c r="J16" s="4"/>
      <c r="K16" s="4"/>
      <c r="L16" s="4"/>
      <c r="M16" s="4"/>
    </row>
    <row r="17" spans="1:13" s="2" customFormat="1" x14ac:dyDescent="0.2">
      <c r="A17" s="8">
        <f t="shared" si="0"/>
        <v>11</v>
      </c>
      <c r="B17" s="18" t="s">
        <v>19</v>
      </c>
      <c r="C17" s="8">
        <v>4</v>
      </c>
      <c r="D17" s="20" t="s">
        <v>47</v>
      </c>
      <c r="E17" s="18" t="s">
        <v>69</v>
      </c>
      <c r="F17" s="23" t="s">
        <v>90</v>
      </c>
      <c r="G17" s="20" t="s">
        <v>105</v>
      </c>
      <c r="H17" s="20" t="s">
        <v>124</v>
      </c>
      <c r="I17" s="4"/>
      <c r="J17" s="4"/>
      <c r="K17" s="4"/>
      <c r="L17" s="4"/>
      <c r="M17" s="4"/>
    </row>
    <row r="18" spans="1:13" s="2" customFormat="1" x14ac:dyDescent="0.2">
      <c r="A18" s="9">
        <f t="shared" si="0"/>
        <v>12</v>
      </c>
      <c r="B18" s="19" t="s">
        <v>20</v>
      </c>
      <c r="C18" s="9">
        <v>4</v>
      </c>
      <c r="D18" s="21" t="s">
        <v>48</v>
      </c>
      <c r="E18" s="19" t="s">
        <v>70</v>
      </c>
      <c r="F18" s="24" t="s">
        <v>90</v>
      </c>
      <c r="G18" s="21" t="s">
        <v>106</v>
      </c>
      <c r="H18" s="21" t="s">
        <v>124</v>
      </c>
      <c r="I18" s="4"/>
      <c r="J18" s="4"/>
      <c r="K18" s="4"/>
      <c r="L18" s="4"/>
      <c r="M18" s="4"/>
    </row>
    <row r="19" spans="1:13" s="2" customFormat="1" x14ac:dyDescent="0.2">
      <c r="A19" s="8">
        <f t="shared" si="0"/>
        <v>13</v>
      </c>
      <c r="B19" s="18" t="s">
        <v>21</v>
      </c>
      <c r="C19" s="8">
        <v>2</v>
      </c>
      <c r="D19" s="20" t="s">
        <v>49</v>
      </c>
      <c r="E19" s="18" t="s">
        <v>71</v>
      </c>
      <c r="F19" s="23" t="s">
        <v>89</v>
      </c>
      <c r="G19" s="20" t="s">
        <v>107</v>
      </c>
      <c r="H19" s="20" t="s">
        <v>126</v>
      </c>
      <c r="I19" s="4"/>
      <c r="J19" s="4"/>
      <c r="K19" s="4"/>
      <c r="L19" s="4"/>
      <c r="M19" s="4"/>
    </row>
    <row r="20" spans="1:13" s="2" customFormat="1" x14ac:dyDescent="0.2">
      <c r="A20" s="9">
        <f t="shared" si="0"/>
        <v>14</v>
      </c>
      <c r="B20" s="19" t="s">
        <v>22</v>
      </c>
      <c r="C20" s="9">
        <v>2</v>
      </c>
      <c r="D20" s="21" t="s">
        <v>43</v>
      </c>
      <c r="E20" s="19" t="s">
        <v>42</v>
      </c>
      <c r="F20" s="24" t="s">
        <v>42</v>
      </c>
      <c r="G20" s="21" t="s">
        <v>108</v>
      </c>
      <c r="H20" s="21" t="s">
        <v>126</v>
      </c>
      <c r="I20" s="4"/>
      <c r="J20" s="4"/>
      <c r="K20" s="4"/>
      <c r="L20" s="4"/>
      <c r="M20" s="4"/>
    </row>
    <row r="21" spans="1:13" s="2" customFormat="1" x14ac:dyDescent="0.2">
      <c r="A21" s="8">
        <f t="shared" si="0"/>
        <v>15</v>
      </c>
      <c r="B21" s="18" t="s">
        <v>23</v>
      </c>
      <c r="C21" s="8">
        <v>1</v>
      </c>
      <c r="D21" s="20" t="s">
        <v>50</v>
      </c>
      <c r="E21" s="18" t="s">
        <v>72</v>
      </c>
      <c r="F21" s="23" t="s">
        <v>90</v>
      </c>
      <c r="G21" s="20" t="s">
        <v>109</v>
      </c>
      <c r="H21" s="20" t="s">
        <v>131</v>
      </c>
      <c r="I21" s="4"/>
      <c r="J21" s="4"/>
      <c r="K21" s="4"/>
      <c r="L21" s="4"/>
      <c r="M21" s="4"/>
    </row>
    <row r="22" spans="1:13" s="2" customFormat="1" x14ac:dyDescent="0.2">
      <c r="A22" s="9">
        <f t="shared" si="0"/>
        <v>16</v>
      </c>
      <c r="B22" s="19" t="s">
        <v>24</v>
      </c>
      <c r="C22" s="9">
        <v>1</v>
      </c>
      <c r="D22" s="21" t="s">
        <v>51</v>
      </c>
      <c r="E22" s="19" t="s">
        <v>73</v>
      </c>
      <c r="F22" s="24" t="s">
        <v>90</v>
      </c>
      <c r="G22" s="21" t="s">
        <v>110</v>
      </c>
      <c r="H22" s="21" t="s">
        <v>124</v>
      </c>
      <c r="I22" s="4"/>
      <c r="J22" s="4"/>
      <c r="K22" s="4"/>
      <c r="L22" s="4"/>
      <c r="M22" s="4"/>
    </row>
    <row r="23" spans="1:13" s="2" customFormat="1" x14ac:dyDescent="0.2">
      <c r="A23" s="8">
        <f t="shared" si="0"/>
        <v>17</v>
      </c>
      <c r="B23" s="18" t="s">
        <v>25</v>
      </c>
      <c r="C23" s="8">
        <v>2</v>
      </c>
      <c r="D23" s="20" t="s">
        <v>52</v>
      </c>
      <c r="E23" s="18" t="s">
        <v>74</v>
      </c>
      <c r="F23" s="23" t="s">
        <v>90</v>
      </c>
      <c r="G23" s="20" t="s">
        <v>111</v>
      </c>
      <c r="H23" s="20" t="s">
        <v>124</v>
      </c>
      <c r="I23" s="4"/>
      <c r="J23" s="4"/>
      <c r="K23" s="4"/>
      <c r="L23" s="4"/>
      <c r="M23" s="4"/>
    </row>
    <row r="24" spans="1:13" s="2" customFormat="1" x14ac:dyDescent="0.2">
      <c r="A24" s="9">
        <f t="shared" si="0"/>
        <v>18</v>
      </c>
      <c r="B24" s="19" t="s">
        <v>26</v>
      </c>
      <c r="C24" s="9">
        <v>1</v>
      </c>
      <c r="D24" s="21" t="s">
        <v>53</v>
      </c>
      <c r="E24" s="19" t="s">
        <v>75</v>
      </c>
      <c r="F24" s="24" t="s">
        <v>90</v>
      </c>
      <c r="G24" s="21" t="s">
        <v>112</v>
      </c>
      <c r="H24" s="21" t="s">
        <v>124</v>
      </c>
      <c r="I24" s="4"/>
      <c r="J24" s="4"/>
      <c r="K24" s="4"/>
      <c r="L24" s="4"/>
      <c r="M24" s="4"/>
    </row>
    <row r="25" spans="1:13" s="2" customFormat="1" x14ac:dyDescent="0.2">
      <c r="A25" s="8">
        <f t="shared" si="0"/>
        <v>19</v>
      </c>
      <c r="B25" s="18" t="s">
        <v>27</v>
      </c>
      <c r="C25" s="8">
        <v>2</v>
      </c>
      <c r="D25" s="20" t="s">
        <v>54</v>
      </c>
      <c r="E25" s="18" t="s">
        <v>76</v>
      </c>
      <c r="F25" s="23" t="s">
        <v>90</v>
      </c>
      <c r="G25" s="20" t="s">
        <v>113</v>
      </c>
      <c r="H25" s="20" t="s">
        <v>124</v>
      </c>
      <c r="I25" s="4"/>
      <c r="J25" s="4"/>
      <c r="K25" s="4"/>
      <c r="L25" s="4"/>
      <c r="M25" s="4"/>
    </row>
    <row r="26" spans="1:13" s="2" customFormat="1" x14ac:dyDescent="0.2">
      <c r="A26" s="9">
        <f t="shared" si="0"/>
        <v>20</v>
      </c>
      <c r="B26" s="19" t="s">
        <v>28</v>
      </c>
      <c r="C26" s="9">
        <v>2</v>
      </c>
      <c r="D26" s="21" t="s">
        <v>50</v>
      </c>
      <c r="E26" s="19" t="s">
        <v>77</v>
      </c>
      <c r="F26" s="24" t="s">
        <v>90</v>
      </c>
      <c r="G26" s="21" t="s">
        <v>114</v>
      </c>
      <c r="H26" s="21" t="s">
        <v>124</v>
      </c>
      <c r="I26" s="4"/>
      <c r="J26" s="4"/>
      <c r="K26" s="4"/>
      <c r="L26" s="4"/>
      <c r="M26" s="4"/>
    </row>
    <row r="27" spans="1:13" s="2" customFormat="1" x14ac:dyDescent="0.2">
      <c r="A27" s="8">
        <f t="shared" si="0"/>
        <v>21</v>
      </c>
      <c r="B27" s="18" t="s">
        <v>29</v>
      </c>
      <c r="C27" s="8">
        <v>1</v>
      </c>
      <c r="D27" s="20" t="s">
        <v>55</v>
      </c>
      <c r="E27" s="18" t="s">
        <v>78</v>
      </c>
      <c r="F27" s="23" t="s">
        <v>91</v>
      </c>
      <c r="G27" s="20" t="s">
        <v>115</v>
      </c>
      <c r="H27" s="20" t="s">
        <v>132</v>
      </c>
      <c r="I27" s="4"/>
      <c r="J27" s="4"/>
      <c r="K27" s="4"/>
      <c r="L27" s="4"/>
      <c r="M27" s="4"/>
    </row>
    <row r="28" spans="1:13" s="2" customFormat="1" x14ac:dyDescent="0.2">
      <c r="A28" s="9">
        <f t="shared" si="0"/>
        <v>22</v>
      </c>
      <c r="B28" s="19" t="s">
        <v>30</v>
      </c>
      <c r="C28" s="9">
        <v>1</v>
      </c>
      <c r="D28" s="21" t="s">
        <v>56</v>
      </c>
      <c r="E28" s="19" t="s">
        <v>79</v>
      </c>
      <c r="F28" s="24" t="s">
        <v>91</v>
      </c>
      <c r="G28" s="21" t="s">
        <v>116</v>
      </c>
      <c r="H28" s="21" t="s">
        <v>133</v>
      </c>
      <c r="I28" s="4"/>
      <c r="J28" s="4"/>
      <c r="K28" s="4"/>
      <c r="L28" s="4"/>
      <c r="M28" s="4"/>
    </row>
    <row r="29" spans="1:13" s="2" customFormat="1" x14ac:dyDescent="0.2">
      <c r="A29" s="8">
        <f t="shared" si="0"/>
        <v>23</v>
      </c>
      <c r="B29" s="18" t="s">
        <v>31</v>
      </c>
      <c r="C29" s="8">
        <v>2</v>
      </c>
      <c r="D29" s="20" t="s">
        <v>57</v>
      </c>
      <c r="E29" s="18" t="s">
        <v>80</v>
      </c>
      <c r="F29" s="23" t="s">
        <v>91</v>
      </c>
      <c r="G29" s="20" t="s">
        <v>117</v>
      </c>
      <c r="H29" s="20" t="s">
        <v>132</v>
      </c>
      <c r="I29" s="4"/>
      <c r="J29" s="4"/>
      <c r="K29" s="4"/>
      <c r="L29" s="4"/>
      <c r="M29" s="4"/>
    </row>
    <row r="30" spans="1:13" s="2" customFormat="1" ht="76.5" x14ac:dyDescent="0.2">
      <c r="A30" s="9">
        <f t="shared" si="0"/>
        <v>24</v>
      </c>
      <c r="B30" s="19" t="s">
        <v>32</v>
      </c>
      <c r="C30" s="9">
        <v>21</v>
      </c>
      <c r="D30" s="21" t="s">
        <v>58</v>
      </c>
      <c r="E30" s="19" t="s">
        <v>81</v>
      </c>
      <c r="F30" s="24" t="s">
        <v>92</v>
      </c>
      <c r="G30" s="21" t="s">
        <v>118</v>
      </c>
      <c r="H30" s="21" t="s">
        <v>134</v>
      </c>
      <c r="I30" s="4"/>
      <c r="J30" s="4"/>
      <c r="K30" s="4"/>
      <c r="L30" s="4"/>
      <c r="M30" s="4"/>
    </row>
    <row r="31" spans="1:13" s="2" customFormat="1" ht="25.5" x14ac:dyDescent="0.2">
      <c r="A31" s="8">
        <f t="shared" si="0"/>
        <v>25</v>
      </c>
      <c r="B31" s="18" t="s">
        <v>33</v>
      </c>
      <c r="C31" s="8">
        <v>7</v>
      </c>
      <c r="D31" s="20" t="s">
        <v>59</v>
      </c>
      <c r="E31" s="18" t="s">
        <v>82</v>
      </c>
      <c r="F31" s="23" t="s">
        <v>92</v>
      </c>
      <c r="G31" s="20" t="s">
        <v>119</v>
      </c>
      <c r="H31" s="20" t="s">
        <v>135</v>
      </c>
      <c r="I31" s="4"/>
      <c r="J31" s="4"/>
      <c r="K31" s="4"/>
      <c r="L31" s="4"/>
      <c r="M31" s="4"/>
    </row>
    <row r="32" spans="1:13" s="2" customFormat="1" ht="51" x14ac:dyDescent="0.2">
      <c r="A32" s="9">
        <f t="shared" si="0"/>
        <v>26</v>
      </c>
      <c r="B32" s="19" t="s">
        <v>34</v>
      </c>
      <c r="C32" s="9">
        <v>6</v>
      </c>
      <c r="D32" s="21" t="s">
        <v>42</v>
      </c>
      <c r="E32" s="19" t="s">
        <v>83</v>
      </c>
      <c r="F32" s="24" t="s">
        <v>93</v>
      </c>
      <c r="G32" s="21" t="s">
        <v>120</v>
      </c>
      <c r="H32" s="21" t="s">
        <v>136</v>
      </c>
      <c r="I32" s="4"/>
      <c r="J32" s="4"/>
      <c r="K32" s="4"/>
      <c r="L32" s="4"/>
      <c r="M32" s="4"/>
    </row>
    <row r="33" spans="1:13" s="2" customFormat="1" x14ac:dyDescent="0.2">
      <c r="A33" s="8">
        <f t="shared" si="0"/>
        <v>27</v>
      </c>
      <c r="B33" s="18" t="s">
        <v>35</v>
      </c>
      <c r="C33" s="8">
        <v>2</v>
      </c>
      <c r="D33" s="20" t="s">
        <v>42</v>
      </c>
      <c r="E33" s="18" t="s">
        <v>84</v>
      </c>
      <c r="F33" s="23" t="s">
        <v>93</v>
      </c>
      <c r="G33" s="20" t="s">
        <v>121</v>
      </c>
      <c r="H33" s="20" t="s">
        <v>137</v>
      </c>
      <c r="I33" s="4"/>
      <c r="J33" s="4"/>
      <c r="K33" s="4"/>
      <c r="L33" s="4"/>
      <c r="M33" s="4"/>
    </row>
    <row r="34" spans="1:13" s="2" customFormat="1" x14ac:dyDescent="0.2">
      <c r="A34" s="9">
        <f t="shared" si="0"/>
        <v>28</v>
      </c>
      <c r="B34" s="19" t="s">
        <v>36</v>
      </c>
      <c r="C34" s="9">
        <v>1</v>
      </c>
      <c r="D34" s="21" t="s">
        <v>42</v>
      </c>
      <c r="E34" s="19" t="s">
        <v>85</v>
      </c>
      <c r="F34" s="24" t="s">
        <v>93</v>
      </c>
      <c r="G34" s="21" t="s">
        <v>122</v>
      </c>
      <c r="H34" s="21" t="s">
        <v>138</v>
      </c>
      <c r="I34" s="4"/>
      <c r="J34" s="4"/>
      <c r="K34" s="4"/>
      <c r="L34" s="4"/>
      <c r="M34" s="4"/>
    </row>
    <row r="35" spans="1:13" s="2" customFormat="1" ht="38.25" x14ac:dyDescent="0.2">
      <c r="A35" s="8">
        <f t="shared" si="0"/>
        <v>29</v>
      </c>
      <c r="B35" s="18" t="s">
        <v>37</v>
      </c>
      <c r="C35" s="8">
        <v>1</v>
      </c>
      <c r="D35" s="20" t="s">
        <v>42</v>
      </c>
      <c r="E35" s="18" t="s">
        <v>86</v>
      </c>
      <c r="F35" s="23" t="s">
        <v>93</v>
      </c>
      <c r="G35" s="20" t="s">
        <v>123</v>
      </c>
      <c r="H35" s="20" t="s">
        <v>139</v>
      </c>
      <c r="I35" s="4"/>
      <c r="J35" s="4"/>
      <c r="K35" s="4"/>
      <c r="L35" s="4"/>
      <c r="M35" s="4"/>
    </row>
    <row r="36" spans="1:13" ht="16.5" customHeight="1" x14ac:dyDescent="0.2">
      <c r="B36" s="11"/>
      <c r="C36" s="7"/>
      <c r="E36" s="6"/>
      <c r="F36" s="7"/>
    </row>
  </sheetData>
  <phoneticPr fontId="0" type="noConversion"/>
  <conditionalFormatting sqref="F7:F8">
    <cfRule type="containsText" dxfId="27" priority="28" stopIfTrue="1" operator="containsText" text=", ">
      <formula>NOT(ISERROR(SEARCH(", ",F7)))</formula>
    </cfRule>
  </conditionalFormatting>
  <conditionalFormatting sqref="F9">
    <cfRule type="containsText" dxfId="26" priority="27" stopIfTrue="1" operator="containsText" text=", ">
      <formula>NOT(ISERROR(SEARCH(", ",F9)))</formula>
    </cfRule>
  </conditionalFormatting>
  <conditionalFormatting sqref="F10">
    <cfRule type="containsText" dxfId="25" priority="26" stopIfTrue="1" operator="containsText" text=", ">
      <formula>NOT(ISERROR(SEARCH(", ",F10)))</formula>
    </cfRule>
  </conditionalFormatting>
  <conditionalFormatting sqref="F11">
    <cfRule type="containsText" dxfId="24" priority="25" stopIfTrue="1" operator="containsText" text=", ">
      <formula>NOT(ISERROR(SEARCH(", ",F11)))</formula>
    </cfRule>
  </conditionalFormatting>
  <conditionalFormatting sqref="F12">
    <cfRule type="containsText" dxfId="23" priority="24" stopIfTrue="1" operator="containsText" text=", ">
      <formula>NOT(ISERROR(SEARCH(", ",F12)))</formula>
    </cfRule>
  </conditionalFormatting>
  <conditionalFormatting sqref="F13">
    <cfRule type="containsText" dxfId="22" priority="23" stopIfTrue="1" operator="containsText" text=", ">
      <formula>NOT(ISERROR(SEARCH(", ",F13)))</formula>
    </cfRule>
  </conditionalFormatting>
  <conditionalFormatting sqref="F14">
    <cfRule type="containsText" dxfId="21" priority="22" stopIfTrue="1" operator="containsText" text=", ">
      <formula>NOT(ISERROR(SEARCH(", ",F14)))</formula>
    </cfRule>
  </conditionalFormatting>
  <conditionalFormatting sqref="F15">
    <cfRule type="containsText" dxfId="20" priority="21" stopIfTrue="1" operator="containsText" text=", ">
      <formula>NOT(ISERROR(SEARCH(", ",F15)))</formula>
    </cfRule>
  </conditionalFormatting>
  <conditionalFormatting sqref="F16">
    <cfRule type="containsText" dxfId="19" priority="20" stopIfTrue="1" operator="containsText" text=", ">
      <formula>NOT(ISERROR(SEARCH(", ",F16)))</formula>
    </cfRule>
  </conditionalFormatting>
  <conditionalFormatting sqref="F17">
    <cfRule type="containsText" dxfId="18" priority="19" stopIfTrue="1" operator="containsText" text=", ">
      <formula>NOT(ISERROR(SEARCH(", ",F17)))</formula>
    </cfRule>
  </conditionalFormatting>
  <conditionalFormatting sqref="F18">
    <cfRule type="containsText" dxfId="17" priority="18" stopIfTrue="1" operator="containsText" text=", ">
      <formula>NOT(ISERROR(SEARCH(", ",F18)))</formula>
    </cfRule>
  </conditionalFormatting>
  <conditionalFormatting sqref="F19">
    <cfRule type="containsText" dxfId="16" priority="17" stopIfTrue="1" operator="containsText" text=", ">
      <formula>NOT(ISERROR(SEARCH(", ",F19)))</formula>
    </cfRule>
  </conditionalFormatting>
  <conditionalFormatting sqref="F20">
    <cfRule type="containsText" dxfId="15" priority="16" stopIfTrue="1" operator="containsText" text=", ">
      <formula>NOT(ISERROR(SEARCH(", ",F20)))</formula>
    </cfRule>
  </conditionalFormatting>
  <conditionalFormatting sqref="F21">
    <cfRule type="containsText" dxfId="14" priority="15" stopIfTrue="1" operator="containsText" text=", ">
      <formula>NOT(ISERROR(SEARCH(", ",F21)))</formula>
    </cfRule>
  </conditionalFormatting>
  <conditionalFormatting sqref="F22">
    <cfRule type="containsText" dxfId="13" priority="14" stopIfTrue="1" operator="containsText" text=", ">
      <formula>NOT(ISERROR(SEARCH(", ",F22)))</formula>
    </cfRule>
  </conditionalFormatting>
  <conditionalFormatting sqref="F23">
    <cfRule type="containsText" dxfId="12" priority="13" stopIfTrue="1" operator="containsText" text=", ">
      <formula>NOT(ISERROR(SEARCH(", ",F23)))</formula>
    </cfRule>
  </conditionalFormatting>
  <conditionalFormatting sqref="F24">
    <cfRule type="containsText" dxfId="11" priority="12" stopIfTrue="1" operator="containsText" text=", ">
      <formula>NOT(ISERROR(SEARCH(", ",F24)))</formula>
    </cfRule>
  </conditionalFormatting>
  <conditionalFormatting sqref="F25">
    <cfRule type="containsText" dxfId="10" priority="11" stopIfTrue="1" operator="containsText" text=", ">
      <formula>NOT(ISERROR(SEARCH(", ",F25)))</formula>
    </cfRule>
  </conditionalFormatting>
  <conditionalFormatting sqref="F26">
    <cfRule type="containsText" dxfId="9" priority="10" stopIfTrue="1" operator="containsText" text=", ">
      <formula>NOT(ISERROR(SEARCH(", ",F26)))</formula>
    </cfRule>
  </conditionalFormatting>
  <conditionalFormatting sqref="F27">
    <cfRule type="containsText" dxfId="8" priority="9" stopIfTrue="1" operator="containsText" text=", ">
      <formula>NOT(ISERROR(SEARCH(", ",F27)))</formula>
    </cfRule>
  </conditionalFormatting>
  <conditionalFormatting sqref="F28">
    <cfRule type="containsText" dxfId="7" priority="8" stopIfTrue="1" operator="containsText" text=", ">
      <formula>NOT(ISERROR(SEARCH(", ",F28)))</formula>
    </cfRule>
  </conditionalFormatting>
  <conditionalFormatting sqref="F29">
    <cfRule type="containsText" dxfId="6" priority="7" stopIfTrue="1" operator="containsText" text=", ">
      <formula>NOT(ISERROR(SEARCH(", ",F29)))</formula>
    </cfRule>
  </conditionalFormatting>
  <conditionalFormatting sqref="F30">
    <cfRule type="containsText" dxfId="5" priority="6" stopIfTrue="1" operator="containsText" text=", ">
      <formula>NOT(ISERROR(SEARCH(", ",F30)))</formula>
    </cfRule>
  </conditionalFormatting>
  <conditionalFormatting sqref="F31">
    <cfRule type="containsText" dxfId="4" priority="5" stopIfTrue="1" operator="containsText" text=", ">
      <formula>NOT(ISERROR(SEARCH(", ",F31)))</formula>
    </cfRule>
  </conditionalFormatting>
  <conditionalFormatting sqref="F32">
    <cfRule type="containsText" dxfId="3" priority="4" stopIfTrue="1" operator="containsText" text=", ">
      <formula>NOT(ISERROR(SEARCH(", ",F32)))</formula>
    </cfRule>
  </conditionalFormatting>
  <conditionalFormatting sqref="F33">
    <cfRule type="containsText" dxfId="2" priority="3" stopIfTrue="1" operator="containsText" text=", ">
      <formula>NOT(ISERROR(SEARCH(", ",F33)))</formula>
    </cfRule>
  </conditionalFormatting>
  <conditionalFormatting sqref="F34">
    <cfRule type="containsText" dxfId="1" priority="2" stopIfTrue="1" operator="containsText" text=", ">
      <formula>NOT(ISERROR(SEARCH(", ",F34)))</formula>
    </cfRule>
  </conditionalFormatting>
  <conditionalFormatting sqref="F35">
    <cfRule type="containsText" dxfId="0" priority="1" stopIfTrue="1" operator="containsText" text=", ">
      <formula>NOT(ISERROR(SEARCH(", ",F35)))</formula>
    </cfRule>
  </conditionalFormatting>
  <printOptions horizontalCentered="1"/>
  <pageMargins left="0" right="0" top="0.25" bottom="0.25" header="0" footer="0"/>
  <pageSetup scale="93" fitToHeight="10" orientation="landscape" r:id="rId1"/>
  <headerFooter alignWithMargins="0">
    <oddFooter>Page &amp;P of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a0182807</dc:creator>
  <cp:lastModifiedBy>a0182807</cp:lastModifiedBy>
  <cp:lastPrinted>2015-11-06T19:27:52Z</cp:lastPrinted>
  <dcterms:created xsi:type="dcterms:W3CDTF">2000-10-27T00:30:29Z</dcterms:created>
  <dcterms:modified xsi:type="dcterms:W3CDTF">2015-11-06T19:28:11Z</dcterms:modified>
</cp:coreProperties>
</file>